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Лист1!$A$22:$G$23</definedName>
    <definedName name="_xlnm.Print_Area" localSheetId="0">Лист1!$A$1:$G$36</definedName>
  </definedNames>
  <calcPr calcId="145621" refMode="R1C1"/>
</workbook>
</file>

<file path=xl/calcChain.xml><?xml version="1.0" encoding="utf-8"?>
<calcChain xmlns="http://schemas.openxmlformats.org/spreadsheetml/2006/main">
  <c r="D30" i="1" l="1"/>
  <c r="D29" i="1" l="1"/>
  <c r="G11" i="1"/>
  <c r="G10" i="1" l="1"/>
  <c r="G9" i="1"/>
  <c r="G12" i="1" s="1"/>
</calcChain>
</file>

<file path=xl/sharedStrings.xml><?xml version="1.0" encoding="utf-8"?>
<sst xmlns="http://schemas.openxmlformats.org/spreadsheetml/2006/main" count="61" uniqueCount="47">
  <si>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</si>
  <si>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</si>
  <si>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</si>
  <si>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</si>
  <si>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</si>
  <si>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</si>
  <si>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</si>
  <si>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</si>
  <si>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</si>
  <si>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</si>
  <si>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</si>
  <si>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</si>
  <si>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</si>
  <si>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</si>
  <si>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</si>
  <si>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да</t>
  </si>
  <si>
    <t>№ лота</t>
  </si>
  <si>
    <t>Наименование лекарственных средств и медицинских изделий (МНН)</t>
  </si>
  <si>
    <t xml:space="preserve">                                                               Начальник отдела
                                                               государственных закупок                                                                    Жапарқұл С.Ә.</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</si>
  <si>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</si>
  <si>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п.139</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</si>
  <si>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</si>
  <si>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</si>
  <si>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</si>
  <si>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штука</t>
  </si>
  <si>
    <t xml:space="preserve">                                                               Директора                                                                                               Кодасбаев А.Т.</t>
  </si>
  <si>
    <t>ИТОГО:</t>
  </si>
  <si>
    <r>
      <t xml:space="preserve"> </t>
    </r>
    <r>
      <rPr>
        <b/>
        <sz val="11"/>
        <color rgb="FF000000"/>
        <rFont val="Times New Roman"/>
        <family val="1"/>
        <charset val="204"/>
      </rPr>
      <t>Дата и время представления ценового предложения</t>
    </r>
  </si>
  <si>
    <t xml:space="preserve">Протокол об утверждении итогов по закупкам лекарственных средств и (или) изделий медицинского назначения на 2023 год
способом запроса ценовых предложений – №П-10
Отдел государственных закупок                                                                                                                                                                                                                                          10 апреля 2023г.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</si>
  <si>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xml:space="preserve">Комплект для кровяной кардиоплегии </t>
  </si>
  <si>
    <t>Соотношение кровь/кристаллоид - 4:1. Насосные сегменты из силикона.  Линия измерения давления с изолятором манометра. Линия для кристаллоидного р-ра с двумя иглами. Теплообменник: Объем заполнения - Не более 44 мл. Скорость кровотока - 500 мл/мин. Полностью прозрачный корпус. Направление потока - Вход и выход снизу. Материал теплообменника - Нержавеющая сталь.  Встроенный фильтр - Наличие (150 мкм). Клапан сброса давления. Резервуар для кристаллоидной кардиоплегии.</t>
  </si>
  <si>
    <t>Колистиметат (Колистин)</t>
  </si>
  <si>
    <t>порошок для приготовления раствора для ингаляций 1 000 000 ЕД (80 мг)</t>
  </si>
  <si>
    <t>флакон</t>
  </si>
  <si>
    <t>Окклюдер</t>
  </si>
  <si>
    <t>ТОО "Sun Frontalis"</t>
  </si>
  <si>
    <t>ТОО "Dana Estrella"</t>
  </si>
  <si>
    <t>Окклюдер, варианты исполнения: диаметр перетяжки (мм): 4; 5; 6; 7,5; 9; 10,5; 12; 13,5; 15; 16,5; 18; 21; 24; 27; 30; 33; 36; 39; 40. Набор для малоинвазивного закрытия дефектов межпредсердной перегородки. Окклюдер – низкопрофильное, саморазворачивающееся, самоцентрируемое двухдисковое устройство, изготовленное из нитиноловой проволочной сетки. Технология плетения без дополнительных межсоединений. Специальный "шар-коннектор" из нитиноловой заготовки Occlutech для крепления к системе доставки. Отсутствие винта на шляпке окклюдера со стороны правого предсердия. Система позволяет изменять угол наклона устройства до 50º. Технология обработки поверхности нитинола для обеспечения предельно гладкого и гибкого наружного слоя. Два диска соединены между собой соединительной шейкой, соответствующей размеру дефекта перегородки.  Размеры для дефекта - от 4 до 40 мм. Безопасная система отделения устройства препятствует непреднамеренной имплантации устройства и обеспечивает возможность удаления окклюдера при возникновении необходимости. Срок годности не менее 5 лет.</t>
  </si>
  <si>
    <t>г.Алматы, мкр.Аксай-4, дом №50,51</t>
  </si>
  <si>
    <t>05.04.2023г. 10:58</t>
  </si>
  <si>
    <t>г.Алматы, ул. Гоголя 89А</t>
  </si>
  <si>
    <t>06.04.2023г. 14:21</t>
  </si>
  <si>
    <t>набор для кристаллоидной кардиоплегии</t>
  </si>
  <si>
    <t>заявки не поступали</t>
  </si>
  <si>
    <t>п.140</t>
  </si>
  <si>
    <t>закуп не состоялся</t>
  </si>
  <si>
    <t>Occlutech Figulla Flex II</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</si>
</sst>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rgb="FF000000"/>
      <name val="Times New Roman"/>
      <family val="1"/>
      <charset val="204"/>
    </font>
    <font>
      <sz val="11"/>
      <color rgb="FF000000"/>
      <name val="Times New Roman"/>
      <family val="1"/>
      <charset val="204"/>
    </font>
    <font>
      <sz val="10"/>
      <name val="Arial Cyr"/>
      <charset val="204"/>
    </font>
    <font>
      <sz val="10"/>
      <color rgb="FF000000"/>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62">
    <xf numFmtId="0" fontId="0" fillId="0" borderId="0" xfId="0"/>
    <xf numFmtId="0" fontId="3"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22"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2" xfId="0" applyFont="1" applyBorder="1" applyAlignment="1">
      <alignment horizontal="left"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4" fontId="2" fillId="2" borderId="0"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3" fillId="2" borderId="1" xfId="0" applyFont="1" applyFill="1" applyBorder="1" applyAlignment="1">
      <alignment horizontal="left" vertical="center" wrapText="1"/>
    </xf>
    <xf numFmtId="4" fontId="1" fillId="2" borderId="1" xfId="0" applyNumberFormat="1" applyFont="1" applyFill="1" applyBorder="1" applyAlignment="1">
      <alignment horizontal="center" vertical="center" wrapText="1"/>
    </xf>
    <xf numFmtId="0" fontId="2" fillId="0" borderId="2" xfId="0" applyFont="1" applyBorder="1" applyAlignment="1">
      <alignment horizontal="left"/>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0" xfId="0" applyFont="1" applyBorder="1"/>
    <xf numFmtId="0" fontId="2" fillId="0" borderId="0" xfId="0" applyFont="1" applyBorder="1" applyAlignment="1">
      <alignment vertical="center"/>
    </xf>
    <xf numFmtId="0" fontId="2" fillId="0" borderId="3" xfId="0" applyFont="1" applyBorder="1" applyAlignment="1">
      <alignment horizontal="center" vertical="center" wrapText="1"/>
    </xf>
    <xf numFmtId="4" fontId="4" fillId="2" borderId="0"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left"/>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22"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Border="1" applyAlignment="1">
      <alignment horizontal="left" wrapText="1"/>
    </xf>
    <xf numFmtId="0" fontId="2" fillId="0" borderId="0" xfId="0" applyFont="1" applyBorder="1" applyAlignment="1">
      <alignment horizontal="left" wrapText="1"/>
    </xf>
    <xf numFmtId="0" fontId="3" fillId="0" borderId="0" xfId="0" applyFont="1" applyAlignment="1">
      <alignment horizontal="left" vertical="center"/>
    </xf>
    <xf numFmtId="0" fontId="2" fillId="2" borderId="0" xfId="0" applyFont="1" applyFill="1" applyBorder="1" applyAlignment="1">
      <alignment horizontal="left"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4" fontId="4" fillId="2" borderId="5" xfId="0" applyNumberFormat="1" applyFont="1" applyFill="1" applyBorder="1" applyAlignment="1">
      <alignment horizontal="center" vertical="center" wrapText="1"/>
    </xf>
    <xf numFmtId="4" fontId="4" fillId="2" borderId="4"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 applyFont="1" applyBorder="1" applyAlignment="1">
      <alignment horizontal="center" vertical="center" wrapText="1"/>
    </xf>
    <xf numFmtId="11" fontId="2"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xf>
    <xf numFmtId="3" fontId="2" fillId="2"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2" fillId="2" borderId="1" xfId="1"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view="pageBreakPreview" topLeftCell="A12" zoomScale="85" zoomScaleNormal="100" zoomScaleSheetLayoutView="85" workbookViewId="0">
      <selection activeCell="M30" sqref="M30"/>
    </sheetView>
  </sheetViews>
  <sheetFormatPr defaultRowHeight="15" x14ac:dyDescent="0.25"/>
  <cols>
    <col min="1" max="1" width="5.42578125" style="25" customWidth="1"/>
    <col min="2" max="2" width="22.28515625" style="25" customWidth="1"/>
    <col min="3" max="3" width="58.85546875" style="25" customWidth="1"/>
    <col min="4" max="4" width="13.42578125" style="25" customWidth="1"/>
    <col min="5" max="5" width="23" style="25" customWidth="1"/>
    <col min="6" max="6" width="21.7109375" style="25" customWidth="1"/>
    <col min="7" max="7" width="28.42578125" style="25" customWidth="1"/>
    <col min="8" max="16384" width="9.140625" style="25"/>
  </cols>
  <sheetData>
    <row r="1" spans="1:7" x14ac:dyDescent="0.25">
      <c r="A1" s="31" t="s">
        <v>28</v>
      </c>
      <c r="B1" s="32"/>
      <c r="C1" s="32"/>
      <c r="D1" s="32"/>
      <c r="E1" s="32"/>
      <c r="F1" s="32"/>
      <c r="G1" s="32"/>
    </row>
    <row r="2" spans="1:7" x14ac:dyDescent="0.25">
      <c r="A2" s="32"/>
      <c r="B2" s="32"/>
      <c r="C2" s="32"/>
      <c r="D2" s="32"/>
      <c r="E2" s="32"/>
      <c r="F2" s="32"/>
      <c r="G2" s="32"/>
    </row>
    <row r="3" spans="1:7" x14ac:dyDescent="0.25">
      <c r="A3" s="32"/>
      <c r="B3" s="32"/>
      <c r="C3" s="32"/>
      <c r="D3" s="32"/>
      <c r="E3" s="32"/>
      <c r="F3" s="32"/>
      <c r="G3" s="32"/>
    </row>
    <row r="4" spans="1:7" x14ac:dyDescent="0.25">
      <c r="A4" s="32"/>
      <c r="B4" s="32"/>
      <c r="C4" s="32"/>
      <c r="D4" s="32"/>
      <c r="E4" s="32"/>
      <c r="F4" s="32"/>
      <c r="G4" s="32"/>
    </row>
    <row r="5" spans="1:7" x14ac:dyDescent="0.25">
      <c r="A5" s="32"/>
      <c r="B5" s="32"/>
      <c r="C5" s="32"/>
      <c r="D5" s="32"/>
      <c r="E5" s="32"/>
      <c r="F5" s="32"/>
      <c r="G5" s="32"/>
    </row>
    <row r="6" spans="1:7" x14ac:dyDescent="0.25">
      <c r="A6" s="32"/>
      <c r="B6" s="32"/>
      <c r="C6" s="32"/>
      <c r="D6" s="32"/>
      <c r="E6" s="32"/>
      <c r="F6" s="32"/>
      <c r="G6" s="32"/>
    </row>
    <row r="7" spans="1:7" x14ac:dyDescent="0.25">
      <c r="A7" s="32"/>
      <c r="B7" s="32"/>
      <c r="C7" s="32"/>
      <c r="D7" s="32"/>
      <c r="E7" s="32"/>
      <c r="F7" s="32"/>
      <c r="G7" s="32"/>
    </row>
    <row r="8" spans="1:7" ht="71.25" x14ac:dyDescent="0.25">
      <c r="A8" s="29" t="s">
        <v>16</v>
      </c>
      <c r="B8" s="29" t="s">
        <v>17</v>
      </c>
      <c r="C8" s="29" t="s">
        <v>1</v>
      </c>
      <c r="D8" s="3" t="s">
        <v>2</v>
      </c>
      <c r="E8" s="3" t="s">
        <v>3</v>
      </c>
      <c r="F8" s="29" t="s">
        <v>4</v>
      </c>
      <c r="G8" s="29" t="s">
        <v>5</v>
      </c>
    </row>
    <row r="9" spans="1:7" ht="149.25" customHeight="1" x14ac:dyDescent="0.25">
      <c r="A9" s="29">
        <v>1</v>
      </c>
      <c r="B9" s="55" t="s">
        <v>29</v>
      </c>
      <c r="C9" s="56" t="s">
        <v>30</v>
      </c>
      <c r="D9" s="57" t="s">
        <v>24</v>
      </c>
      <c r="E9" s="58">
        <v>70</v>
      </c>
      <c r="F9" s="59">
        <v>76000</v>
      </c>
      <c r="G9" s="7">
        <f t="shared" ref="G9:G11" si="0">E9*F9</f>
        <v>5320000</v>
      </c>
    </row>
    <row r="10" spans="1:7" ht="49.5" customHeight="1" x14ac:dyDescent="0.25">
      <c r="A10" s="29">
        <v>2</v>
      </c>
      <c r="B10" s="55" t="s">
        <v>31</v>
      </c>
      <c r="C10" s="60" t="s">
        <v>32</v>
      </c>
      <c r="D10" s="61" t="s">
        <v>33</v>
      </c>
      <c r="E10" s="58">
        <v>50</v>
      </c>
      <c r="F10" s="59">
        <v>2084.4899999999998</v>
      </c>
      <c r="G10" s="7">
        <f t="shared" si="0"/>
        <v>104224.49999999999</v>
      </c>
    </row>
    <row r="11" spans="1:7" ht="286.5" customHeight="1" x14ac:dyDescent="0.25">
      <c r="A11" s="29">
        <v>3</v>
      </c>
      <c r="B11" s="55" t="s">
        <v>34</v>
      </c>
      <c r="C11" s="60" t="s">
        <v>37</v>
      </c>
      <c r="D11" s="61" t="s">
        <v>24</v>
      </c>
      <c r="E11" s="58">
        <v>1</v>
      </c>
      <c r="F11" s="59">
        <v>1445000</v>
      </c>
      <c r="G11" s="7">
        <f t="shared" si="0"/>
        <v>1445000</v>
      </c>
    </row>
    <row r="12" spans="1:7" x14ac:dyDescent="0.25">
      <c r="A12" s="29"/>
      <c r="B12" s="18" t="s">
        <v>26</v>
      </c>
      <c r="C12" s="15"/>
      <c r="D12" s="15"/>
      <c r="E12" s="16"/>
      <c r="F12" s="7"/>
      <c r="G12" s="19">
        <f>SUM(G9:G11)</f>
        <v>6869224.5</v>
      </c>
    </row>
    <row r="13" spans="1:7" x14ac:dyDescent="0.25">
      <c r="A13" s="17"/>
      <c r="B13" s="5"/>
      <c r="C13" s="11"/>
      <c r="D13" s="11"/>
      <c r="E13" s="12"/>
      <c r="F13" s="13"/>
      <c r="G13" s="13"/>
    </row>
    <row r="14" spans="1:7" x14ac:dyDescent="0.25">
      <c r="A14" s="33" t="s">
        <v>6</v>
      </c>
      <c r="B14" s="33"/>
      <c r="C14" s="33"/>
      <c r="D14" s="33"/>
      <c r="E14" s="33"/>
      <c r="F14" s="33"/>
      <c r="G14" s="33"/>
    </row>
    <row r="15" spans="1:7" x14ac:dyDescent="0.25">
      <c r="A15" s="20"/>
      <c r="B15" s="20"/>
      <c r="C15" s="20"/>
      <c r="D15" s="20"/>
      <c r="E15" s="20"/>
      <c r="F15" s="20"/>
      <c r="G15" s="20"/>
    </row>
    <row r="16" spans="1:7" ht="42.75" x14ac:dyDescent="0.25">
      <c r="A16" s="2" t="s">
        <v>0</v>
      </c>
      <c r="B16" s="21" t="s">
        <v>7</v>
      </c>
      <c r="C16" s="21" t="s">
        <v>8</v>
      </c>
      <c r="D16" s="34" t="s">
        <v>27</v>
      </c>
      <c r="E16" s="35"/>
      <c r="F16" s="36" t="s">
        <v>9</v>
      </c>
      <c r="G16" s="37"/>
    </row>
    <row r="17" spans="1:7" ht="30" customHeight="1" x14ac:dyDescent="0.25">
      <c r="A17" s="22">
        <v>1</v>
      </c>
      <c r="B17" s="23" t="s">
        <v>35</v>
      </c>
      <c r="C17" s="23" t="s">
        <v>38</v>
      </c>
      <c r="D17" s="38" t="s">
        <v>39</v>
      </c>
      <c r="E17" s="39"/>
      <c r="F17" s="40"/>
      <c r="G17" s="41"/>
    </row>
    <row r="18" spans="1:7" ht="23.25" customHeight="1" x14ac:dyDescent="0.25">
      <c r="A18" s="22">
        <v>2</v>
      </c>
      <c r="B18" s="23" t="s">
        <v>36</v>
      </c>
      <c r="C18" s="23" t="s">
        <v>40</v>
      </c>
      <c r="D18" s="38" t="s">
        <v>41</v>
      </c>
      <c r="E18" s="39"/>
      <c r="F18" s="40"/>
      <c r="G18" s="41"/>
    </row>
    <row r="19" spans="1:7" x14ac:dyDescent="0.25">
      <c r="A19" s="4"/>
      <c r="B19" s="5"/>
      <c r="C19" s="5"/>
      <c r="D19" s="8"/>
      <c r="E19" s="8"/>
      <c r="F19" s="9"/>
      <c r="G19" s="9"/>
    </row>
    <row r="20" spans="1:7" ht="34.5" customHeight="1" x14ac:dyDescent="0.25">
      <c r="A20" s="43" t="s">
        <v>19</v>
      </c>
      <c r="B20" s="43"/>
      <c r="C20" s="43"/>
      <c r="D20" s="43"/>
      <c r="E20" s="43"/>
      <c r="F20" s="43"/>
      <c r="G20" s="43"/>
    </row>
    <row r="21" spans="1:7" ht="19.5" customHeight="1" x14ac:dyDescent="0.25">
      <c r="A21" s="10"/>
      <c r="B21" s="10"/>
      <c r="C21" s="10"/>
      <c r="D21" s="10"/>
      <c r="E21" s="10"/>
      <c r="F21" s="10"/>
      <c r="G21" s="10"/>
    </row>
    <row r="22" spans="1:7" ht="36" customHeight="1" x14ac:dyDescent="0.25">
      <c r="A22" s="2" t="s">
        <v>16</v>
      </c>
      <c r="B22" s="2" t="s">
        <v>10</v>
      </c>
      <c r="C22" s="2" t="s">
        <v>11</v>
      </c>
      <c r="D22" s="24" t="s">
        <v>12</v>
      </c>
      <c r="E22" s="2" t="s">
        <v>13</v>
      </c>
      <c r="F22" s="34" t="s">
        <v>14</v>
      </c>
      <c r="G22" s="35"/>
    </row>
    <row r="23" spans="1:7" ht="60" customHeight="1" x14ac:dyDescent="0.25">
      <c r="A23" s="30">
        <v>1</v>
      </c>
      <c r="B23" s="23" t="s">
        <v>35</v>
      </c>
      <c r="C23" s="7">
        <v>5320000</v>
      </c>
      <c r="D23" s="27" t="s">
        <v>15</v>
      </c>
      <c r="E23" s="22" t="s">
        <v>42</v>
      </c>
      <c r="F23" s="22" t="s">
        <v>20</v>
      </c>
      <c r="G23" s="23" t="s">
        <v>35</v>
      </c>
    </row>
    <row r="24" spans="1:7" ht="36" customHeight="1" x14ac:dyDescent="0.25">
      <c r="A24" s="29">
        <v>2</v>
      </c>
      <c r="B24" s="6" t="s">
        <v>43</v>
      </c>
      <c r="C24" s="53"/>
      <c r="D24" s="54"/>
      <c r="E24" s="6"/>
      <c r="F24" s="6" t="s">
        <v>44</v>
      </c>
      <c r="G24" s="6" t="s">
        <v>45</v>
      </c>
    </row>
    <row r="25" spans="1:7" ht="36" customHeight="1" x14ac:dyDescent="0.25">
      <c r="A25" s="29">
        <v>3</v>
      </c>
      <c r="B25" s="23" t="s">
        <v>36</v>
      </c>
      <c r="C25" s="7">
        <v>1445000</v>
      </c>
      <c r="D25" s="27" t="s">
        <v>15</v>
      </c>
      <c r="E25" s="22" t="s">
        <v>46</v>
      </c>
      <c r="F25" s="22" t="s">
        <v>20</v>
      </c>
      <c r="G25" s="23" t="s">
        <v>36</v>
      </c>
    </row>
    <row r="26" spans="1:7" x14ac:dyDescent="0.25">
      <c r="A26" s="45" t="s">
        <v>21</v>
      </c>
      <c r="B26" s="45"/>
      <c r="C26" s="45"/>
      <c r="D26" s="45"/>
      <c r="E26" s="45"/>
      <c r="F26" s="45"/>
      <c r="G26" s="45"/>
    </row>
    <row r="27" spans="1:7" x14ac:dyDescent="0.25">
      <c r="A27" s="45"/>
      <c r="B27" s="45"/>
      <c r="C27" s="45"/>
      <c r="D27" s="45"/>
      <c r="E27" s="45"/>
      <c r="F27" s="45"/>
      <c r="G27" s="45"/>
    </row>
    <row r="28" spans="1:7" ht="42.75" x14ac:dyDescent="0.25">
      <c r="A28" s="14" t="s">
        <v>0</v>
      </c>
      <c r="B28" s="14" t="s">
        <v>7</v>
      </c>
      <c r="C28" s="14" t="s">
        <v>22</v>
      </c>
      <c r="D28" s="46" t="s">
        <v>23</v>
      </c>
      <c r="E28" s="47"/>
      <c r="F28" s="47"/>
      <c r="G28" s="48"/>
    </row>
    <row r="29" spans="1:7" ht="39" customHeight="1" x14ac:dyDescent="0.25">
      <c r="A29" s="6">
        <v>1</v>
      </c>
      <c r="B29" s="23" t="s">
        <v>35</v>
      </c>
      <c r="C29" s="23" t="s">
        <v>38</v>
      </c>
      <c r="D29" s="49">
        <f>G9</f>
        <v>5320000</v>
      </c>
      <c r="E29" s="49"/>
      <c r="F29" s="49"/>
      <c r="G29" s="49"/>
    </row>
    <row r="30" spans="1:7" ht="39" customHeight="1" x14ac:dyDescent="0.25">
      <c r="A30" s="6">
        <v>2</v>
      </c>
      <c r="B30" s="23" t="s">
        <v>36</v>
      </c>
      <c r="C30" s="23" t="s">
        <v>40</v>
      </c>
      <c r="D30" s="50">
        <f>C25</f>
        <v>1445000</v>
      </c>
      <c r="E30" s="51"/>
      <c r="F30" s="51"/>
      <c r="G30" s="52"/>
    </row>
    <row r="31" spans="1:7" ht="21" customHeight="1" x14ac:dyDescent="0.25">
      <c r="A31" s="5"/>
      <c r="B31" s="9"/>
      <c r="C31" s="9"/>
      <c r="D31" s="28"/>
      <c r="E31" s="28"/>
      <c r="F31" s="28"/>
      <c r="G31" s="28"/>
    </row>
    <row r="33" spans="1:7" x14ac:dyDescent="0.25">
      <c r="A33" s="26"/>
      <c r="B33" s="44" t="s">
        <v>25</v>
      </c>
      <c r="C33" s="44"/>
      <c r="D33" s="44"/>
      <c r="E33" s="44"/>
      <c r="F33" s="44"/>
      <c r="G33" s="44"/>
    </row>
    <row r="34" spans="1:7" x14ac:dyDescent="0.25">
      <c r="B34" s="1"/>
      <c r="C34" s="1"/>
      <c r="D34" s="1"/>
      <c r="E34" s="1"/>
      <c r="F34" s="1"/>
      <c r="G34" s="1"/>
    </row>
    <row r="35" spans="1:7" ht="15" customHeight="1" x14ac:dyDescent="0.25">
      <c r="B35" s="42" t="s">
        <v>18</v>
      </c>
      <c r="C35" s="42"/>
      <c r="D35" s="42"/>
      <c r="E35" s="42"/>
      <c r="F35" s="42"/>
    </row>
    <row r="36" spans="1:7" x14ac:dyDescent="0.25">
      <c r="B36" s="42"/>
      <c r="C36" s="42"/>
      <c r="D36" s="42"/>
      <c r="E36" s="42"/>
      <c r="F36" s="42"/>
    </row>
  </sheetData>
  <mergeCells count="16">
    <mergeCell ref="B35:F36"/>
    <mergeCell ref="A20:G20"/>
    <mergeCell ref="B33:G33"/>
    <mergeCell ref="F22:G22"/>
    <mergeCell ref="D18:E18"/>
    <mergeCell ref="F18:G18"/>
    <mergeCell ref="A26:G27"/>
    <mergeCell ref="D28:G28"/>
    <mergeCell ref="D29:G29"/>
    <mergeCell ref="D30:G30"/>
    <mergeCell ref="A1:G7"/>
    <mergeCell ref="A14:G14"/>
    <mergeCell ref="D16:E16"/>
    <mergeCell ref="F16:G16"/>
    <mergeCell ref="D17:E17"/>
    <mergeCell ref="F17:G17"/>
  </mergeCells>
  <pageMargins left="0.30208333333333331" right="0.7" top="0.38541666666666669"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cols>
    <col min="2" max="2" width="36.28515625" customWidth="1"/>
    <col min="3" max="3" width="61.710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2023-04-10T05:47:47Z</dcterms:modified>
</cp:coreProperties>
</file>